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6275" windowHeight="7995" activeTab="3"/>
  </bookViews>
  <sheets>
    <sheet name="Reports" sheetId="2" r:id="rId1"/>
    <sheet name="Reading" sheetId="1" r:id="rId2"/>
    <sheet name="Writing" sheetId="4" r:id="rId3"/>
    <sheet name="Writing (Volume)" sheetId="3" r:id="rId4"/>
  </sheets>
  <calcPr calcId="145621"/>
</workbook>
</file>

<file path=xl/calcChain.xml><?xml version="1.0" encoding="utf-8"?>
<calcChain xmlns="http://schemas.openxmlformats.org/spreadsheetml/2006/main">
  <c r="H7" i="2" l="1"/>
  <c r="H6" i="2"/>
  <c r="H14" i="2" s="1"/>
  <c r="H5" i="2"/>
  <c r="H13" i="2" s="1"/>
  <c r="H4" i="2"/>
  <c r="H12" i="2" s="1"/>
  <c r="G7" i="2"/>
  <c r="G6" i="2"/>
  <c r="G14" i="2" s="1"/>
  <c r="G5" i="2"/>
  <c r="G13" i="2" s="1"/>
  <c r="G4" i="2"/>
  <c r="G12" i="2" s="1"/>
  <c r="F7" i="2"/>
  <c r="F6" i="2"/>
  <c r="F14" i="2" s="1"/>
  <c r="F5" i="2"/>
  <c r="F13" i="2" s="1"/>
  <c r="F4" i="2"/>
  <c r="F12" i="2" s="1"/>
  <c r="H3" i="2"/>
  <c r="H11" i="2" s="1"/>
  <c r="G3" i="2"/>
  <c r="G11" i="2" s="1"/>
  <c r="F3" i="2"/>
  <c r="F11" i="2" s="1"/>
  <c r="H2" i="2"/>
  <c r="H10" i="2" s="1"/>
  <c r="G2" i="2"/>
  <c r="G10" i="2" s="1"/>
  <c r="F2" i="2"/>
  <c r="F10" i="2" s="1"/>
  <c r="E3" i="2"/>
  <c r="E11" i="2" s="1"/>
  <c r="E4" i="2"/>
  <c r="E12" i="2" s="1"/>
  <c r="E5" i="2"/>
  <c r="E13" i="2" s="1"/>
  <c r="E6" i="2"/>
  <c r="E14" i="2" s="1"/>
  <c r="E7" i="2"/>
  <c r="E2" i="2"/>
  <c r="E10" i="2" s="1"/>
  <c r="D7" i="2"/>
  <c r="D6" i="2"/>
  <c r="D14" i="2" s="1"/>
  <c r="D5" i="2"/>
  <c r="D13" i="2" s="1"/>
  <c r="D3" i="2"/>
  <c r="D11" i="2" s="1"/>
  <c r="D2" i="2"/>
  <c r="D10" i="2" s="1"/>
  <c r="D4" i="2"/>
  <c r="D12" i="2" s="1"/>
  <c r="C7" i="2"/>
  <c r="C6" i="2"/>
  <c r="C14" i="2" s="1"/>
  <c r="C5" i="2"/>
  <c r="C13" i="2" s="1"/>
  <c r="C4" i="2"/>
  <c r="C12" i="2" s="1"/>
  <c r="C3" i="2"/>
  <c r="C11" i="2" s="1"/>
  <c r="C2" i="2"/>
  <c r="C10" i="2" s="1"/>
  <c r="B7" i="2"/>
  <c r="B6" i="2"/>
  <c r="B14" i="2" s="1"/>
  <c r="B5" i="2"/>
  <c r="B13" i="2" s="1"/>
  <c r="B4" i="2"/>
  <c r="B12" i="2" s="1"/>
  <c r="B3" i="2"/>
  <c r="B11" i="2" s="1"/>
  <c r="B2" i="2"/>
  <c r="B10" i="2" s="1"/>
</calcChain>
</file>

<file path=xl/sharedStrings.xml><?xml version="1.0" encoding="utf-8"?>
<sst xmlns="http://schemas.openxmlformats.org/spreadsheetml/2006/main" count="38" uniqueCount="29">
  <si>
    <t>Book Name</t>
  </si>
  <si>
    <t>Author</t>
  </si>
  <si>
    <t>Genre</t>
  </si>
  <si>
    <t>Type</t>
  </si>
  <si>
    <t>Language</t>
  </si>
  <si>
    <t>Date Started</t>
  </si>
  <si>
    <t>Date Finished</t>
  </si>
  <si>
    <t>Date</t>
  </si>
  <si>
    <t>Fiction Written</t>
  </si>
  <si>
    <t>Non-Fiction Written</t>
  </si>
  <si>
    <t>Total Written</t>
  </si>
  <si>
    <t>Article/Story Name</t>
  </si>
  <si>
    <t>Final Word Count</t>
  </si>
  <si>
    <t>Recent Work:</t>
  </si>
  <si>
    <t>Last Week</t>
  </si>
  <si>
    <t>Last Month</t>
  </si>
  <si>
    <t>Last 3 Months</t>
  </si>
  <si>
    <t>Last 6 Months</t>
  </si>
  <si>
    <t>Last Year</t>
  </si>
  <si>
    <t>Deck Life</t>
  </si>
  <si>
    <t>Books Started</t>
  </si>
  <si>
    <t>Books Finished</t>
  </si>
  <si>
    <t>Works Started</t>
  </si>
  <si>
    <t>Works Finished</t>
  </si>
  <si>
    <t>Averages (Per Week)</t>
  </si>
  <si>
    <t>Words Written (Fiction)</t>
  </si>
  <si>
    <t>Words Written (Total)</t>
  </si>
  <si>
    <t>Words Written (Non-Fiction)</t>
  </si>
  <si>
    <t>(Per Day)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</si>
</sst>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A7" sqref="A7"/>
    </sheetView>
  </sheetViews>
  <sheetFormatPr defaultRowHeight="15" x14ac:dyDescent="0.25"/>
  <cols>
    <col min="1" max="1" width="20" bestFit="1" customWidth="1"/>
    <col min="2" max="2" width="13.28515625" bestFit="1" customWidth="1"/>
    <col min="3" max="3" width="14.42578125" bestFit="1" customWidth="1"/>
    <col min="4" max="4" width="13.5703125" bestFit="1" customWidth="1"/>
    <col min="5" max="5" width="14.7109375" bestFit="1" customWidth="1"/>
    <col min="6" max="6" width="22.28515625" bestFit="1" customWidth="1"/>
    <col min="7" max="8" width="26.85546875" bestFit="1" customWidth="1"/>
  </cols>
  <sheetData>
    <row r="1" spans="1:8" x14ac:dyDescent="0.25">
      <c r="A1" s="2" t="s">
        <v>13</v>
      </c>
      <c r="B1" t="s">
        <v>20</v>
      </c>
      <c r="C1" t="s">
        <v>21</v>
      </c>
      <c r="D1" t="s">
        <v>22</v>
      </c>
      <c r="E1" t="s">
        <v>23</v>
      </c>
      <c r="F1" t="s">
        <v>25</v>
      </c>
      <c r="G1" t="s">
        <v>27</v>
      </c>
      <c r="H1" t="s">
        <v>26</v>
      </c>
    </row>
    <row r="2" spans="1:8" x14ac:dyDescent="0.25">
      <c r="A2" t="s">
        <v>14</v>
      </c>
      <c r="B2">
        <f ca="1">COUNTIF(Reading!A2:A10000, "&gt;="&amp;(TODAY()-7))</f>
        <v>0</v>
      </c>
      <c r="C2">
        <f ca="1">COUNTIF(Reading!G2:G10000, "&gt;="&amp;(TODAY()-7))</f>
        <v>0</v>
      </c>
      <c r="D2">
        <f ca="1">COUNTIF(Writing!A2:A10000, "&gt;="&amp;(TODAY()-7))</f>
        <v>0</v>
      </c>
      <c r="E2">
        <f ca="1">COUNTIF(Writing!A2:A10000, "&gt;="&amp;(TODAY()-7))</f>
        <v>0</v>
      </c>
      <c r="F2">
        <f>SUM('Writing (Volume)'!B2:B8)</f>
        <v>0</v>
      </c>
      <c r="G2">
        <f>SUM('Writing (Volume)'!C2:C8)</f>
        <v>0</v>
      </c>
      <c r="H2">
        <f>SUM('Writing (Volume)'!D2:D8)</f>
        <v>0</v>
      </c>
    </row>
    <row r="3" spans="1:8" x14ac:dyDescent="0.25">
      <c r="A3" t="s">
        <v>15</v>
      </c>
      <c r="B3">
        <f ca="1">COUNTIF(Reading!A2:A10000, "&gt;="&amp;(TODAY()-30))</f>
        <v>0</v>
      </c>
      <c r="C3">
        <f ca="1">COUNTIF(Reading!G2:G10000, "&gt;="&amp;(TODAY()-30))</f>
        <v>0</v>
      </c>
      <c r="D3">
        <f ca="1">COUNTIF(Writing!A2:A10000, "&gt;="&amp;(TODAY()-30))</f>
        <v>0</v>
      </c>
      <c r="E3">
        <f ca="1">COUNTIF(Writing!E2:E10000, "&gt;="&amp;(TODAY()-30))</f>
        <v>0</v>
      </c>
      <c r="F3">
        <f>SUM('Writing (Volume)'!B2:B31)</f>
        <v>0</v>
      </c>
      <c r="G3">
        <f>SUM('Writing (Volume)'!C2:C31)</f>
        <v>0</v>
      </c>
      <c r="H3">
        <f>SUM('Writing (Volume)'!D2:D31)</f>
        <v>0</v>
      </c>
    </row>
    <row r="4" spans="1:8" x14ac:dyDescent="0.25">
      <c r="A4" t="s">
        <v>16</v>
      </c>
      <c r="B4">
        <f ca="1">COUNTIF(Reading!A2:A10000, "&gt;="&amp;(TODAY()-90))</f>
        <v>0</v>
      </c>
      <c r="C4">
        <f ca="1">COUNTIF(Reading!G2:G10000, "&gt;="&amp;(TODAY()-90))</f>
        <v>0</v>
      </c>
      <c r="D4">
        <f ca="1">COUNTIF(Writing!A2:A10000, "&gt;="&amp;(TODAY()-90))</f>
        <v>0</v>
      </c>
      <c r="E4">
        <f ca="1">COUNTIF(Writing!E2:E10000, "&gt;="&amp;(TODAY()-90))</f>
        <v>0</v>
      </c>
      <c r="F4">
        <f>SUM('Writing (Volume)'!B2:B91)</f>
        <v>0</v>
      </c>
      <c r="G4">
        <f>SUM('Writing (Volume)'!C2:C91)</f>
        <v>0</v>
      </c>
      <c r="H4">
        <f>SUM('Writing (Volume)'!D2:D91)</f>
        <v>0</v>
      </c>
    </row>
    <row r="5" spans="1:8" x14ac:dyDescent="0.25">
      <c r="A5" t="s">
        <v>17</v>
      </c>
      <c r="B5">
        <f ca="1">COUNTIF(Reading!A2:A10000, "&gt;="&amp;(TODAY()-180))</f>
        <v>0</v>
      </c>
      <c r="C5">
        <f ca="1">COUNTIF(Reading!G2:G10000, "&gt;="&amp;(TODAY()-180))</f>
        <v>0</v>
      </c>
      <c r="D5">
        <f ca="1">COUNTIF(Writing!A2:A10000, "&gt;="&amp;(TODAY()-180))</f>
        <v>0</v>
      </c>
      <c r="E5">
        <f ca="1">COUNTIF(Writing!E2:E10000, "&gt;="&amp;(TODAY()-180))</f>
        <v>0</v>
      </c>
      <c r="F5">
        <f>SUM('Writing (Volume)'!B2:B181)</f>
        <v>0</v>
      </c>
      <c r="G5">
        <f>SUM('Writing (Volume)'!C2:C181)</f>
        <v>0</v>
      </c>
      <c r="H5">
        <f>SUM('Writing (Volume)'!D2:D181)</f>
        <v>0</v>
      </c>
    </row>
    <row r="6" spans="1:8" x14ac:dyDescent="0.25">
      <c r="A6" t="s">
        <v>18</v>
      </c>
      <c r="B6">
        <f ca="1">COUNTIF(Reading!A2:A10000, "&gt;="&amp;(TODAY()-365))</f>
        <v>0</v>
      </c>
      <c r="C6">
        <f ca="1">COUNTIF(Reading!G2:G10000, "&gt;="&amp;(TODAY()-365))</f>
        <v>0</v>
      </c>
      <c r="D6">
        <f ca="1">COUNTIF(Writing!A2:A10000, "&gt;="&amp;(TODAY()-365))</f>
        <v>0</v>
      </c>
      <c r="E6">
        <f ca="1">COUNTIF(Writing!E2:E10000, "&gt;="&amp;(TODAY()-365))</f>
        <v>0</v>
      </c>
      <c r="F6">
        <f>SUM('Writing (Volume)'!B2:B366)</f>
        <v>0</v>
      </c>
      <c r="G6">
        <f>SUM('Writing (Volume)'!C2:C366)</f>
        <v>0</v>
      </c>
      <c r="H6">
        <f>SUM('Writing (Volume)'!D2:D366)</f>
        <v>0</v>
      </c>
    </row>
    <row r="7" spans="1:8" x14ac:dyDescent="0.25">
      <c r="A7" t="s">
        <v>19</v>
      </c>
      <c r="B7">
        <f ca="1">COUNTIF(Reading!A2:A10000, "&lt;="&amp;(TODAY()))</f>
        <v>0</v>
      </c>
      <c r="C7">
        <f ca="1">COUNTIF(Reading!G2:G10000, "&lt;="&amp;(TODAY()))</f>
        <v>0</v>
      </c>
      <c r="D7">
        <f ca="1">COUNTIF(Writing!A2:A10000, "&lt;="&amp;(TODAY()))</f>
        <v>0</v>
      </c>
      <c r="E7">
        <f ca="1">COUNTIF(Writing!E2:E10000,"&lt;="&amp;(TODAY()))</f>
        <v>0</v>
      </c>
      <c r="F7">
        <f>SUM('Writing (Volume)'!B2:B10000)</f>
        <v>0</v>
      </c>
      <c r="G7">
        <f>SUM('Writing (Volume)'!C2:C10000)</f>
        <v>0</v>
      </c>
      <c r="H7">
        <f>SUM('Writing (Volume)'!D2:D10000)</f>
        <v>0</v>
      </c>
    </row>
    <row r="9" spans="1:8" x14ac:dyDescent="0.25">
      <c r="A9" s="2" t="s">
        <v>24</v>
      </c>
      <c r="F9" s="2" t="s">
        <v>28</v>
      </c>
    </row>
    <row r="10" spans="1:8" x14ac:dyDescent="0.25">
      <c r="A10" t="s">
        <v>14</v>
      </c>
      <c r="B10">
        <f ca="1">(B2)</f>
        <v>0</v>
      </c>
      <c r="C10">
        <f ca="1">(C2)</f>
        <v>0</v>
      </c>
      <c r="D10">
        <f ca="1">(D2)</f>
        <v>0</v>
      </c>
      <c r="E10">
        <f ca="1">(E2)</f>
        <v>0</v>
      </c>
      <c r="F10">
        <f>F2/7</f>
        <v>0</v>
      </c>
      <c r="G10">
        <f>G2/7</f>
        <v>0</v>
      </c>
      <c r="H10">
        <f>H2/7</f>
        <v>0</v>
      </c>
    </row>
    <row r="11" spans="1:8" x14ac:dyDescent="0.25">
      <c r="A11" t="s">
        <v>15</v>
      </c>
      <c r="B11">
        <f ca="1">B3/30*7</f>
        <v>0</v>
      </c>
      <c r="C11">
        <f ca="1">C3/30*7</f>
        <v>0</v>
      </c>
      <c r="D11">
        <f ca="1">D3/30*7</f>
        <v>0</v>
      </c>
      <c r="E11">
        <f ca="1">E3/30*7</f>
        <v>0</v>
      </c>
      <c r="F11">
        <f>F3/30</f>
        <v>0</v>
      </c>
      <c r="G11">
        <f>G3/30</f>
        <v>0</v>
      </c>
      <c r="H11">
        <f>H3/30</f>
        <v>0</v>
      </c>
    </row>
    <row r="12" spans="1:8" x14ac:dyDescent="0.25">
      <c r="A12" t="s">
        <v>16</v>
      </c>
      <c r="B12">
        <f ca="1">B4/90*7</f>
        <v>0</v>
      </c>
      <c r="C12">
        <f ca="1">C4/90*7</f>
        <v>0</v>
      </c>
      <c r="D12">
        <f ca="1">D4/90*7</f>
        <v>0</v>
      </c>
      <c r="E12">
        <f ca="1">E4/90*7</f>
        <v>0</v>
      </c>
      <c r="F12">
        <f>F4/90</f>
        <v>0</v>
      </c>
      <c r="G12">
        <f>G4/90</f>
        <v>0</v>
      </c>
      <c r="H12">
        <f>H4/90</f>
        <v>0</v>
      </c>
    </row>
    <row r="13" spans="1:8" x14ac:dyDescent="0.25">
      <c r="A13" t="s">
        <v>17</v>
      </c>
      <c r="B13">
        <f ca="1">B5/180*7</f>
        <v>0</v>
      </c>
      <c r="C13">
        <f ca="1">C5/180*7</f>
        <v>0</v>
      </c>
      <c r="D13">
        <f ca="1">D5/180*7</f>
        <v>0</v>
      </c>
      <c r="E13">
        <f ca="1">E5/180*7</f>
        <v>0</v>
      </c>
      <c r="F13">
        <f>F5/180</f>
        <v>0</v>
      </c>
      <c r="G13">
        <f>G5/180</f>
        <v>0</v>
      </c>
      <c r="H13">
        <f>H5/180</f>
        <v>0</v>
      </c>
    </row>
    <row r="14" spans="1:8" x14ac:dyDescent="0.25">
      <c r="A14" t="s">
        <v>18</v>
      </c>
      <c r="B14">
        <f ca="1">B6/365*7</f>
        <v>0</v>
      </c>
      <c r="C14">
        <f ca="1">C6/365*7</f>
        <v>0</v>
      </c>
      <c r="D14">
        <f ca="1">D6/365*7</f>
        <v>0</v>
      </c>
      <c r="E14">
        <f ca="1">E6/365*7</f>
        <v>0</v>
      </c>
      <c r="F14">
        <f>F6/365</f>
        <v>0</v>
      </c>
      <c r="G14">
        <f>G6/365</f>
        <v>0</v>
      </c>
      <c r="H14">
        <f>H6/365</f>
        <v>0</v>
      </c>
    </row>
    <row r="17" spans="1:4" x14ac:dyDescent="0.25">
      <c r="A17" s="2"/>
      <c r="B17" s="1"/>
      <c r="C17" s="1"/>
      <c r="D17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I10" sqref="A2:I10"/>
    </sheetView>
  </sheetViews>
  <sheetFormatPr defaultRowHeight="15" x14ac:dyDescent="0.25"/>
  <cols>
    <col min="1" max="1" width="12" bestFit="1" customWidth="1"/>
    <col min="2" max="2" width="30.5703125" bestFit="1" customWidth="1"/>
    <col min="3" max="3" width="13.42578125" bestFit="1" customWidth="1"/>
    <col min="4" max="4" width="11.42578125" bestFit="1" customWidth="1"/>
    <col min="5" max="5" width="13.28515625" bestFit="1" customWidth="1"/>
    <col min="7" max="7" width="10.7109375" bestFit="1" customWidth="1"/>
  </cols>
  <sheetData>
    <row r="1" spans="1:7" x14ac:dyDescent="0.25">
      <c r="A1" t="s">
        <v>5</v>
      </c>
      <c r="B1" t="s">
        <v>0</v>
      </c>
      <c r="C1" t="s">
        <v>1</v>
      </c>
      <c r="D1" t="s">
        <v>3</v>
      </c>
      <c r="E1" t="s">
        <v>2</v>
      </c>
      <c r="F1" t="s">
        <v>4</v>
      </c>
      <c r="G1" t="s">
        <v>6</v>
      </c>
    </row>
    <row r="2" spans="1:7" x14ac:dyDescent="0.25">
      <c r="A2" s="1"/>
    </row>
    <row r="3" spans="1:7" x14ac:dyDescent="0.25">
      <c r="A3" s="1"/>
      <c r="G3" s="1"/>
    </row>
    <row r="4" spans="1:7" x14ac:dyDescent="0.25">
      <c r="A4" s="1"/>
      <c r="G4" s="1"/>
    </row>
    <row r="5" spans="1:7" x14ac:dyDescent="0.25">
      <c r="A5" s="1"/>
      <c r="G5" s="1"/>
    </row>
    <row r="6" spans="1:7" x14ac:dyDescent="0.25">
      <c r="A6" s="1"/>
    </row>
    <row r="7" spans="1:7" x14ac:dyDescent="0.25">
      <c r="A7" s="1"/>
      <c r="G7" s="1"/>
    </row>
    <row r="8" spans="1:7" x14ac:dyDescent="0.25">
      <c r="A8" s="1"/>
      <c r="G8" s="1"/>
    </row>
    <row r="9" spans="1:7" x14ac:dyDescent="0.25">
      <c r="A9" s="1"/>
      <c r="G9" s="1"/>
    </row>
    <row r="10" spans="1:7" x14ac:dyDescent="0.25">
      <c r="A10" s="1"/>
      <c r="G10" s="1"/>
    </row>
    <row r="11" spans="1:7" x14ac:dyDescent="0.25">
      <c r="A11" s="1"/>
    </row>
    <row r="15" spans="1:7" x14ac:dyDescent="0.25">
      <c r="C15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G7" sqref="A2:G7"/>
    </sheetView>
  </sheetViews>
  <sheetFormatPr defaultRowHeight="15" x14ac:dyDescent="0.25"/>
  <cols>
    <col min="1" max="1" width="13.85546875" bestFit="1" customWidth="1"/>
    <col min="2" max="2" width="40.5703125" bestFit="1" customWidth="1"/>
    <col min="3" max="3" width="11.42578125" bestFit="1" customWidth="1"/>
    <col min="4" max="4" width="13.7109375" bestFit="1" customWidth="1"/>
    <col min="5" max="5" width="13.28515625" bestFit="1" customWidth="1"/>
    <col min="6" max="6" width="16.42578125" bestFit="1" customWidth="1"/>
  </cols>
  <sheetData>
    <row r="1" spans="1:6" x14ac:dyDescent="0.25">
      <c r="A1" t="s">
        <v>5</v>
      </c>
      <c r="B1" t="s">
        <v>11</v>
      </c>
      <c r="C1" t="s">
        <v>3</v>
      </c>
      <c r="D1" t="s">
        <v>2</v>
      </c>
      <c r="E1" t="s">
        <v>6</v>
      </c>
      <c r="F1" t="s">
        <v>12</v>
      </c>
    </row>
    <row r="2" spans="1:6" x14ac:dyDescent="0.25">
      <c r="A2" s="1"/>
      <c r="E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9" sqref="D9"/>
    </sheetView>
  </sheetViews>
  <sheetFormatPr defaultRowHeight="15" x14ac:dyDescent="0.25"/>
  <cols>
    <col min="1" max="1" width="10.7109375" bestFit="1" customWidth="1"/>
    <col min="2" max="2" width="14.42578125" bestFit="1" customWidth="1"/>
    <col min="3" max="3" width="19" bestFit="1" customWidth="1"/>
    <col min="4" max="4" width="12.7109375" bestFit="1" customWidth="1"/>
  </cols>
  <sheetData>
    <row r="1" spans="1:4" x14ac:dyDescent="0.25">
      <c r="A1" t="s">
        <v>7</v>
      </c>
      <c r="B1" t="s">
        <v>8</v>
      </c>
      <c r="C1" t="s">
        <v>9</v>
      </c>
      <c r="D1" t="s">
        <v>10</v>
      </c>
    </row>
    <row r="2" spans="1:4" x14ac:dyDescent="0.25">
      <c r="A2" s="1"/>
    </row>
    <row r="3" spans="1:4" x14ac:dyDescent="0.25">
      <c r="A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Reports</vt:lpstr>
      <vt:lpstr>Reading</vt:lpstr>
      <vt:lpstr>Writing</vt:lpstr>
      <vt:lpstr>Writing (Volume)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Blake</dc:creator>
  <cp:lastModifiedBy>Gregory Blake</cp:lastModifiedBy>
  <dcterms:created xsi:type="dcterms:W3CDTF">2012-10-18T03:51:18Z</dcterms:created>
  <dcterms:modified xsi:type="dcterms:W3CDTF">2012-10-25T02:02:41Z</dcterms:modified>
</cp:coreProperties>
</file>